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  <c r="C8" i="1" l="1"/>
  <c r="C9" i="1"/>
  <c r="C135" i="1" l="1"/>
  <c r="C118" i="1"/>
  <c r="C104" i="1"/>
  <c r="C95" i="1" l="1"/>
  <c r="C6" i="1" s="1"/>
  <c r="C24" i="1"/>
  <c r="C144" i="1"/>
  <c r="C97" i="1" l="1"/>
  <c r="C86" i="1"/>
  <c r="C72" i="1"/>
  <c r="C66" i="1"/>
  <c r="C63" i="1"/>
  <c r="C55" i="1"/>
  <c r="C50" i="1"/>
  <c r="C46" i="1"/>
</calcChain>
</file>

<file path=xl/sharedStrings.xml><?xml version="1.0" encoding="utf-8"?>
<sst xmlns="http://schemas.openxmlformats.org/spreadsheetml/2006/main" count="153" uniqueCount="138">
  <si>
    <t>CENTAR ZA SOCIJALNU SKRB POŽEGA</t>
  </si>
  <si>
    <t>Račun rashoda</t>
  </si>
  <si>
    <t>Naziv računa</t>
  </si>
  <si>
    <t>novi iznos</t>
  </si>
  <si>
    <t>SVEUKUPNO PLAN:</t>
  </si>
  <si>
    <t>Aktivnost:734161</t>
  </si>
  <si>
    <t>Plaće</t>
  </si>
  <si>
    <t>Plaće za zaposlene</t>
  </si>
  <si>
    <t>Bolovanje do 42 dana</t>
  </si>
  <si>
    <t>plaće godišnji odmori</t>
  </si>
  <si>
    <t>aktivna i pasivna dežurstva</t>
  </si>
  <si>
    <t>Plaće za pripravnika</t>
  </si>
  <si>
    <t>plaće za prek.rad</t>
  </si>
  <si>
    <t>Plaće pos.uvj-druga smjena</t>
  </si>
  <si>
    <t>Plaće za posebne uvjete rada</t>
  </si>
  <si>
    <t>Dodatak na plaću za službenike s magisterijem</t>
  </si>
  <si>
    <t>Uvjeti rada-priprav.</t>
  </si>
  <si>
    <t>Doprinosi na plaće</t>
  </si>
  <si>
    <t>Doprinos za  ZO</t>
  </si>
  <si>
    <t>Ostali rashodi za zaposlene</t>
  </si>
  <si>
    <t>Jubilarne nagrade</t>
  </si>
  <si>
    <t>Sveti Nikola</t>
  </si>
  <si>
    <t>Božićnica</t>
  </si>
  <si>
    <t>Božićnica-PR</t>
  </si>
  <si>
    <t>Otpremnina</t>
  </si>
  <si>
    <t>Naknada za smrtni slučaj</t>
  </si>
  <si>
    <t>Naknada za duže bolovanje</t>
  </si>
  <si>
    <t>Regres</t>
  </si>
  <si>
    <t>Regres za pripravnika</t>
  </si>
  <si>
    <t>Naknada za ne iskorišt.go</t>
  </si>
  <si>
    <t>Nak.za prijevoz na pos. i s posla</t>
  </si>
  <si>
    <t>Nak.za prij.na posao i s posla</t>
  </si>
  <si>
    <t>Nak.zbog ne zapošlj.osoba sa invaliditetom</t>
  </si>
  <si>
    <t>Tekući prijenosi između proračunskih korinika istog proračuna</t>
  </si>
  <si>
    <t>Aktivnost:799007</t>
  </si>
  <si>
    <t>zajamčena minimalna naknada u novcu</t>
  </si>
  <si>
    <t>Aktivnost:734169</t>
  </si>
  <si>
    <t>Doplatak za pomoć i njegu-puni iznos</t>
  </si>
  <si>
    <t>Doplatak za pomoć i njegu-smanjeni iznos</t>
  </si>
  <si>
    <t>Aktivnost:734186</t>
  </si>
  <si>
    <t>Naknada za smještaj u udomiteljsku obitelj - djeca</t>
  </si>
  <si>
    <t>Naknada za smještaj u udomiteljsku obitelj - odrasli</t>
  </si>
  <si>
    <t>pomoć za osobne potrebe</t>
  </si>
  <si>
    <t>Aktivnost:734177</t>
  </si>
  <si>
    <t>Pogrebni troškovi korisnika</t>
  </si>
  <si>
    <t>Jednokratna novčana pomoć</t>
  </si>
  <si>
    <t>Jednokratna pomoć.u naravi</t>
  </si>
  <si>
    <t>Uvećana jed.pomoć</t>
  </si>
  <si>
    <t>Aktivnost:792002</t>
  </si>
  <si>
    <t>Privremeno uzdržavanje</t>
  </si>
  <si>
    <t>Aktivnost:734185</t>
  </si>
  <si>
    <t>Osobna invalidnina</t>
  </si>
  <si>
    <r>
      <t xml:space="preserve">3721311   </t>
    </r>
    <r>
      <rPr>
        <b/>
        <sz val="11"/>
        <rFont val="Times New Roman"/>
        <family val="1"/>
        <charset val="238"/>
      </rPr>
      <t xml:space="preserve"> IF43</t>
    </r>
  </si>
  <si>
    <t xml:space="preserve">Osobna invalidnina </t>
  </si>
  <si>
    <t>Aktivnost:791001</t>
  </si>
  <si>
    <t>djeca i maloljetnici</t>
  </si>
  <si>
    <t>odrasle osobe</t>
  </si>
  <si>
    <t>standardno udomit.</t>
  </si>
  <si>
    <t>stand.udomit.MIO</t>
  </si>
  <si>
    <t>stand.ud.ZO</t>
  </si>
  <si>
    <t>Aktivnost:734187</t>
  </si>
  <si>
    <t>Usluge odvjetnika i pravnog savjet.</t>
  </si>
  <si>
    <t>Trošk.vještač.u status.postupc.pred sudom</t>
  </si>
  <si>
    <t>Usluge provođenja pojačane brige i nadzora</t>
  </si>
  <si>
    <t>vanjski suradnici</t>
  </si>
  <si>
    <t>Nadzor nad izvršavanjem roditeljske skrbi</t>
  </si>
  <si>
    <t>Mjere struč.pomoći</t>
  </si>
  <si>
    <t>Mjere intenz.struč.pomoći</t>
  </si>
  <si>
    <t>ostv,osob.odnosa dj. S rodit.</t>
  </si>
  <si>
    <t>Usluge platnog prometa</t>
  </si>
  <si>
    <t>Trošk.stamb.zbrinjavanja</t>
  </si>
  <si>
    <t>Aktivnost:797009</t>
  </si>
  <si>
    <t>Financijska potpora studentima</t>
  </si>
  <si>
    <t>Prijevozni troškovi korisnika</t>
  </si>
  <si>
    <t>Aktivnost:792001</t>
  </si>
  <si>
    <t>Pravo na status rodit. njegovatelja</t>
  </si>
  <si>
    <t>Njegovatelji - MIO</t>
  </si>
  <si>
    <t>Njegovatelji - ZO</t>
  </si>
  <si>
    <t>Aktivnost:789009</t>
  </si>
  <si>
    <t>Naknada do zaposlenja</t>
  </si>
  <si>
    <t>Aktivnost:798010</t>
  </si>
  <si>
    <t>Naknade troškova zaposlenima</t>
  </si>
  <si>
    <t>Dnevnice za sl.put u zemlji</t>
  </si>
  <si>
    <t>Naknada za smještaj na službenom putu u zemlji</t>
  </si>
  <si>
    <t>Naknada za prijevoz na službenom putu u zemlji</t>
  </si>
  <si>
    <t>Seminari, savjetovanja i simpoziji</t>
  </si>
  <si>
    <t>Naknada za korištenje privatnog auta u službene  svrhe</t>
  </si>
  <si>
    <t>Rashodi za materijal i energiju</t>
  </si>
  <si>
    <t>Uredski materijal</t>
  </si>
  <si>
    <t>Ur. Mat.-obj.nabava</t>
  </si>
  <si>
    <t>Literatura</t>
  </si>
  <si>
    <t>Materijal i sredstva za čišćenje</t>
  </si>
  <si>
    <t>Električna energija</t>
  </si>
  <si>
    <t>Plin</t>
  </si>
  <si>
    <t>Motorni benzin i dizel gorivo</t>
  </si>
  <si>
    <t>Materijal .i dijelovi za tekuće  i investicijsko održavanje građ.objekata</t>
  </si>
  <si>
    <t>Materijal .i dijelovi za tekuće  i investicijsko održavanje opreme</t>
  </si>
  <si>
    <t>Materijal .i dijelovi za tekuće  i investicijsko održavanje prij.sredst.</t>
  </si>
  <si>
    <t>Sitni inventar</t>
  </si>
  <si>
    <t>auto gume</t>
  </si>
  <si>
    <t>Služb.radna i zašt.odjeća i obuća</t>
  </si>
  <si>
    <t>Rashodi za usluge</t>
  </si>
  <si>
    <t>Usluge telefona, telefaxa</t>
  </si>
  <si>
    <t>Poštarina(pisma,tiskanice i sl.)</t>
  </si>
  <si>
    <t>Usluge tekućeg  i investicijskog održavanja građ.objekata</t>
  </si>
  <si>
    <t>opreme</t>
  </si>
  <si>
    <t>prij.sredstava</t>
  </si>
  <si>
    <t>Ostale usluge promidžbe i inform.</t>
  </si>
  <si>
    <t>Opskrba vodom</t>
  </si>
  <si>
    <t>Iznošenje i odvoz smeća</t>
  </si>
  <si>
    <t>Ostale komunalne usluge</t>
  </si>
  <si>
    <t>Obavzeni zdravstv.pregledi</t>
  </si>
  <si>
    <t>Ostale intelekt.usluge</t>
  </si>
  <si>
    <t>Ostale računalne usluge</t>
  </si>
  <si>
    <t>Usluge čuvanja imovine i osoba</t>
  </si>
  <si>
    <t>Usluge pri. registraciji prijevoznih sredstava</t>
  </si>
  <si>
    <t>Ostale nespomenute usluge</t>
  </si>
  <si>
    <t>nak.čl.predst.i izvrš.tijela</t>
  </si>
  <si>
    <t>premije osiguranja sl.vozila</t>
  </si>
  <si>
    <t>premija osigur.ost.imovine</t>
  </si>
  <si>
    <t>Reprezentacija</t>
  </si>
  <si>
    <t>Sudske pristojbe</t>
  </si>
  <si>
    <t>Ostali nespomenuti rash. Poslovanja</t>
  </si>
  <si>
    <t>Ostali financijski rashodi</t>
  </si>
  <si>
    <t>Pripravnici</t>
  </si>
  <si>
    <t>plaće pripravnika</t>
  </si>
  <si>
    <t>tp- pripravnici</t>
  </si>
  <si>
    <t>Prijedlog financijskog plana za 2021.g</t>
  </si>
  <si>
    <t>Iznos:</t>
  </si>
  <si>
    <t>PRIHODI:</t>
  </si>
  <si>
    <t>Tekuće potpore od Zavoda</t>
  </si>
  <si>
    <t>Prihodi po posebnim propisima</t>
  </si>
  <si>
    <t>Tekuće pomoći prpračunskim korisnicima</t>
  </si>
  <si>
    <t>Prihodi za financiranje redovne djelatnosti</t>
  </si>
  <si>
    <t>Razdjel:08660</t>
  </si>
  <si>
    <t>Razdjel 08660</t>
  </si>
  <si>
    <t>Razdjel;08660</t>
  </si>
  <si>
    <t>Ukupno prihodi: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</si>
</sst>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/>
    <xf numFmtId="0" fontId="6" fillId="0" borderId="2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4" fontId="8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4" fontId="8" fillId="0" borderId="2" xfId="0" applyNumberFormat="1" applyFont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10" fillId="0" borderId="2" xfId="0" applyFont="1" applyBorder="1"/>
    <xf numFmtId="4" fontId="11" fillId="0" borderId="2" xfId="0" applyNumberFormat="1" applyFont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4" fontId="7" fillId="0" borderId="3" xfId="0" applyNumberFormat="1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topLeftCell="A130" workbookViewId="0">
      <selection activeCell="C150" sqref="C150"/>
    </sheetView>
  </sheetViews>
  <sheetFormatPr defaultRowHeight="15" x14ac:dyDescent="0.25"/>
  <cols>
    <col min="1" max="1" width="16.140625" customWidth="1"/>
    <col min="2" max="2" width="20.42578125" customWidth="1"/>
    <col min="3" max="3" width="17.140625" customWidth="1"/>
  </cols>
  <sheetData>
    <row r="1" spans="1:3" ht="16.5" thickBot="1" x14ac:dyDescent="0.3">
      <c r="A1" s="1"/>
      <c r="B1" s="2" t="s">
        <v>0</v>
      </c>
      <c r="C1" s="3"/>
    </row>
    <row r="2" spans="1:3" ht="48" thickBot="1" x14ac:dyDescent="0.3">
      <c r="A2" s="4"/>
      <c r="B2" s="4" t="s">
        <v>127</v>
      </c>
      <c r="C2" s="4" t="s">
        <v>128</v>
      </c>
    </row>
    <row r="3" spans="1:3" ht="15.75" thickBot="1" x14ac:dyDescent="0.3">
      <c r="A3" s="5"/>
      <c r="B3" s="6"/>
      <c r="C3" s="7"/>
    </row>
    <row r="4" spans="1:3" ht="16.5" thickBot="1" x14ac:dyDescent="0.3">
      <c r="A4" s="8" t="s">
        <v>1</v>
      </c>
      <c r="B4" s="9" t="s">
        <v>2</v>
      </c>
      <c r="C4" s="10" t="s">
        <v>3</v>
      </c>
    </row>
    <row r="5" spans="1:3" ht="16.5" thickBot="1" x14ac:dyDescent="0.3">
      <c r="A5" s="8"/>
      <c r="B5" s="9"/>
      <c r="C5" s="10"/>
    </row>
    <row r="6" spans="1:3" ht="32.25" thickBot="1" x14ac:dyDescent="0.3">
      <c r="A6" s="11"/>
      <c r="B6" s="9" t="s">
        <v>4</v>
      </c>
      <c r="C6" s="12">
        <f>SUM(C8+C44+C46+C50+C55+C60+C63+C66+C72+C83+C86+C91+C95+C144)</f>
        <v>41102313</v>
      </c>
    </row>
    <row r="7" spans="1:3" ht="16.5" thickBot="1" x14ac:dyDescent="0.3">
      <c r="A7" s="11"/>
      <c r="B7" s="9"/>
      <c r="C7" s="12"/>
    </row>
    <row r="8" spans="1:3" ht="16.5" thickBot="1" x14ac:dyDescent="0.3">
      <c r="A8" s="8" t="s">
        <v>134</v>
      </c>
      <c r="B8" s="9" t="s">
        <v>5</v>
      </c>
      <c r="C8" s="12">
        <f>SUM(C9+C21+C24+C36+C39+C41)</f>
        <v>5819799</v>
      </c>
    </row>
    <row r="9" spans="1:3" ht="16.5" thickBot="1" x14ac:dyDescent="0.3">
      <c r="A9" s="8">
        <v>311</v>
      </c>
      <c r="B9" s="9" t="s">
        <v>6</v>
      </c>
      <c r="C9" s="12">
        <f>SUM(C10:C19)</f>
        <v>3999886</v>
      </c>
    </row>
    <row r="10" spans="1:3" ht="16.5" thickBot="1" x14ac:dyDescent="0.3">
      <c r="A10" s="11">
        <v>3111100</v>
      </c>
      <c r="B10" s="13" t="s">
        <v>7</v>
      </c>
      <c r="C10" s="14">
        <v>2772600</v>
      </c>
    </row>
    <row r="11" spans="1:3" ht="32.25" thickBot="1" x14ac:dyDescent="0.3">
      <c r="A11" s="11">
        <v>3111110</v>
      </c>
      <c r="B11" s="13" t="s">
        <v>8</v>
      </c>
      <c r="C11" s="14">
        <v>16030</v>
      </c>
    </row>
    <row r="12" spans="1:3" ht="16.5" thickBot="1" x14ac:dyDescent="0.3">
      <c r="A12" s="11">
        <v>3111130</v>
      </c>
      <c r="B12" s="13" t="s">
        <v>9</v>
      </c>
      <c r="C12" s="14">
        <v>382100</v>
      </c>
    </row>
    <row r="13" spans="1:3" ht="32.25" thickBot="1" x14ac:dyDescent="0.3">
      <c r="A13" s="11">
        <v>3111196</v>
      </c>
      <c r="B13" s="13" t="s">
        <v>10</v>
      </c>
      <c r="C13" s="14">
        <v>98000</v>
      </c>
    </row>
    <row r="14" spans="1:3" ht="16.5" thickBot="1" x14ac:dyDescent="0.3">
      <c r="A14" s="11">
        <v>3111200</v>
      </c>
      <c r="B14" s="13" t="s">
        <v>11</v>
      </c>
      <c r="C14" s="14"/>
    </row>
    <row r="15" spans="1:3" ht="16.5" thickBot="1" x14ac:dyDescent="0.3">
      <c r="A15" s="11">
        <v>3113100</v>
      </c>
      <c r="B15" s="13" t="s">
        <v>12</v>
      </c>
      <c r="C15" s="14">
        <v>736</v>
      </c>
    </row>
    <row r="16" spans="1:3" ht="32.25" thickBot="1" x14ac:dyDescent="0.3">
      <c r="A16" s="11">
        <v>3114130</v>
      </c>
      <c r="B16" s="13" t="s">
        <v>13</v>
      </c>
      <c r="C16" s="14">
        <v>4470</v>
      </c>
    </row>
    <row r="17" spans="1:3" ht="32.25" thickBot="1" x14ac:dyDescent="0.3">
      <c r="A17" s="11">
        <v>3114160</v>
      </c>
      <c r="B17" s="13" t="s">
        <v>14</v>
      </c>
      <c r="C17" s="14">
        <v>699200</v>
      </c>
    </row>
    <row r="18" spans="1:3" ht="48" thickBot="1" x14ac:dyDescent="0.3">
      <c r="A18" s="11">
        <v>3114182</v>
      </c>
      <c r="B18" s="13" t="s">
        <v>15</v>
      </c>
      <c r="C18" s="14">
        <v>18050</v>
      </c>
    </row>
    <row r="19" spans="1:3" ht="32.25" thickBot="1" x14ac:dyDescent="0.3">
      <c r="A19" s="11">
        <v>3114185</v>
      </c>
      <c r="B19" s="13" t="s">
        <v>16</v>
      </c>
      <c r="C19" s="14">
        <v>8700</v>
      </c>
    </row>
    <row r="20" spans="1:3" ht="16.5" thickBot="1" x14ac:dyDescent="0.3">
      <c r="A20" s="11"/>
      <c r="B20" s="13"/>
      <c r="C20" s="14"/>
    </row>
    <row r="21" spans="1:3" ht="16.5" thickBot="1" x14ac:dyDescent="0.3">
      <c r="A21" s="8">
        <v>313</v>
      </c>
      <c r="B21" s="9" t="s">
        <v>17</v>
      </c>
      <c r="C21" s="12">
        <v>658510</v>
      </c>
    </row>
    <row r="22" spans="1:3" ht="16.5" thickBot="1" x14ac:dyDescent="0.3">
      <c r="A22" s="11">
        <v>3132100</v>
      </c>
      <c r="B22" s="13" t="s">
        <v>18</v>
      </c>
      <c r="C22" s="14">
        <v>658510</v>
      </c>
    </row>
    <row r="23" spans="1:3" ht="16.5" thickBot="1" x14ac:dyDescent="0.3">
      <c r="A23" s="11"/>
      <c r="B23" s="13"/>
      <c r="C23" s="14"/>
    </row>
    <row r="24" spans="1:3" ht="32.25" thickBot="1" x14ac:dyDescent="0.3">
      <c r="A24" s="8">
        <v>312</v>
      </c>
      <c r="B24" s="9" t="s">
        <v>19</v>
      </c>
      <c r="C24" s="12">
        <f>SUM(C25:C35)</f>
        <v>152003</v>
      </c>
    </row>
    <row r="25" spans="1:3" ht="32.25" thickBot="1" x14ac:dyDescent="0.3">
      <c r="A25" s="11">
        <v>3121210</v>
      </c>
      <c r="B25" s="13" t="s">
        <v>20</v>
      </c>
      <c r="C25" s="14">
        <v>13000</v>
      </c>
    </row>
    <row r="26" spans="1:3" ht="16.5" thickBot="1" x14ac:dyDescent="0.3">
      <c r="A26" s="11">
        <v>3121300</v>
      </c>
      <c r="B26" s="13" t="s">
        <v>21</v>
      </c>
      <c r="C26" s="14">
        <v>10200</v>
      </c>
    </row>
    <row r="27" spans="1:3" ht="16.5" thickBot="1" x14ac:dyDescent="0.3">
      <c r="A27" s="11">
        <v>3121310</v>
      </c>
      <c r="B27" s="13" t="s">
        <v>22</v>
      </c>
      <c r="C27" s="14">
        <v>51000</v>
      </c>
    </row>
    <row r="28" spans="1:3" ht="16.5" thickBot="1" x14ac:dyDescent="0.3">
      <c r="A28" s="11">
        <v>3121310</v>
      </c>
      <c r="B28" s="13" t="s">
        <v>23</v>
      </c>
      <c r="C28" s="14">
        <v>3000</v>
      </c>
    </row>
    <row r="29" spans="1:3" ht="16.5" thickBot="1" x14ac:dyDescent="0.3">
      <c r="A29" s="11">
        <v>3121400</v>
      </c>
      <c r="B29" s="13" t="s">
        <v>24</v>
      </c>
      <c r="C29" s="14">
        <v>15100</v>
      </c>
    </row>
    <row r="30" spans="1:3" ht="32.25" thickBot="1" x14ac:dyDescent="0.3">
      <c r="A30" s="11">
        <v>3121500</v>
      </c>
      <c r="B30" s="13" t="s">
        <v>25</v>
      </c>
      <c r="C30" s="14">
        <v>7290</v>
      </c>
    </row>
    <row r="31" spans="1:3" ht="32.25" thickBot="1" x14ac:dyDescent="0.3">
      <c r="A31" s="11">
        <v>3121510</v>
      </c>
      <c r="B31" s="13" t="s">
        <v>26</v>
      </c>
      <c r="C31" s="14"/>
    </row>
    <row r="32" spans="1:3" ht="16.5" thickBot="1" x14ac:dyDescent="0.3">
      <c r="A32" s="11">
        <v>3121600</v>
      </c>
      <c r="B32" s="13" t="s">
        <v>27</v>
      </c>
      <c r="C32" s="14">
        <v>49250</v>
      </c>
    </row>
    <row r="33" spans="1:3" ht="16.5" thickBot="1" x14ac:dyDescent="0.3">
      <c r="A33" s="11">
        <v>3121601</v>
      </c>
      <c r="B33" s="13" t="s">
        <v>28</v>
      </c>
      <c r="C33" s="14">
        <v>1500</v>
      </c>
    </row>
    <row r="34" spans="1:3" ht="32.25" thickBot="1" x14ac:dyDescent="0.3">
      <c r="A34" s="11">
        <v>3121900</v>
      </c>
      <c r="B34" s="13" t="s">
        <v>19</v>
      </c>
      <c r="C34" s="14">
        <v>1663</v>
      </c>
    </row>
    <row r="35" spans="1:3" ht="32.25" thickBot="1" x14ac:dyDescent="0.3">
      <c r="A35" s="11">
        <v>3121901</v>
      </c>
      <c r="B35" s="13" t="s">
        <v>29</v>
      </c>
      <c r="C35" s="14">
        <v>0</v>
      </c>
    </row>
    <row r="36" spans="1:3" ht="32.25" thickBot="1" x14ac:dyDescent="0.3">
      <c r="A36" s="8">
        <v>321</v>
      </c>
      <c r="B36" s="9" t="s">
        <v>30</v>
      </c>
      <c r="C36" s="12">
        <v>62700</v>
      </c>
    </row>
    <row r="37" spans="1:3" ht="32.25" thickBot="1" x14ac:dyDescent="0.3">
      <c r="A37" s="11">
        <v>3212100</v>
      </c>
      <c r="B37" s="13" t="s">
        <v>31</v>
      </c>
      <c r="C37" s="14">
        <v>62700</v>
      </c>
    </row>
    <row r="38" spans="1:3" ht="16.5" thickBot="1" x14ac:dyDescent="0.3">
      <c r="A38" s="11"/>
      <c r="B38" s="13"/>
      <c r="C38" s="14"/>
    </row>
    <row r="39" spans="1:3" ht="48" thickBot="1" x14ac:dyDescent="0.3">
      <c r="A39" s="8">
        <v>329</v>
      </c>
      <c r="B39" s="9" t="s">
        <v>32</v>
      </c>
      <c r="C39" s="12">
        <v>11700</v>
      </c>
    </row>
    <row r="40" spans="1:3" ht="48" thickBot="1" x14ac:dyDescent="0.3">
      <c r="A40" s="11">
        <v>3295500</v>
      </c>
      <c r="B40" s="13" t="s">
        <v>32</v>
      </c>
      <c r="C40" s="14">
        <v>11700</v>
      </c>
    </row>
    <row r="41" spans="1:3" ht="79.5" thickBot="1" x14ac:dyDescent="0.3">
      <c r="A41" s="15">
        <v>3691100</v>
      </c>
      <c r="B41" s="9" t="s">
        <v>33</v>
      </c>
      <c r="C41" s="16">
        <v>935000</v>
      </c>
    </row>
    <row r="42" spans="1:3" ht="63.75" thickBot="1" x14ac:dyDescent="0.3">
      <c r="A42" s="11">
        <v>3691100</v>
      </c>
      <c r="B42" s="13" t="s">
        <v>33</v>
      </c>
      <c r="C42" s="17">
        <v>935000</v>
      </c>
    </row>
    <row r="43" spans="1:3" ht="16.5" thickBot="1" x14ac:dyDescent="0.3">
      <c r="A43" s="8"/>
      <c r="B43" s="9"/>
      <c r="C43" s="17"/>
    </row>
    <row r="44" spans="1:3" ht="16.5" thickBot="1" x14ac:dyDescent="0.3">
      <c r="A44" s="18" t="s">
        <v>134</v>
      </c>
      <c r="B44" s="6" t="s">
        <v>34</v>
      </c>
      <c r="C44" s="12">
        <v>4885500</v>
      </c>
    </row>
    <row r="45" spans="1:3" ht="16.5" thickBot="1" x14ac:dyDescent="0.3">
      <c r="A45" s="19">
        <v>3721924</v>
      </c>
      <c r="B45" s="20" t="s">
        <v>35</v>
      </c>
      <c r="C45" s="14">
        <v>4885500</v>
      </c>
    </row>
    <row r="46" spans="1:3" ht="16.5" thickBot="1" x14ac:dyDescent="0.3">
      <c r="A46" s="21" t="s">
        <v>134</v>
      </c>
      <c r="B46" s="9" t="s">
        <v>36</v>
      </c>
      <c r="C46" s="22">
        <f>SUM(C47:C48)</f>
        <v>7152300</v>
      </c>
    </row>
    <row r="47" spans="1:3" ht="32.25" thickBot="1" x14ac:dyDescent="0.3">
      <c r="A47" s="23">
        <v>3721221</v>
      </c>
      <c r="B47" s="13" t="s">
        <v>37</v>
      </c>
      <c r="C47" s="14">
        <v>5625300</v>
      </c>
    </row>
    <row r="48" spans="1:3" ht="32.25" thickBot="1" x14ac:dyDescent="0.3">
      <c r="A48" s="23">
        <v>3721222</v>
      </c>
      <c r="B48" s="13" t="s">
        <v>38</v>
      </c>
      <c r="C48" s="14">
        <v>1527000</v>
      </c>
    </row>
    <row r="49" spans="1:3" ht="16.5" thickBot="1" x14ac:dyDescent="0.3">
      <c r="A49" s="23"/>
      <c r="B49" s="24"/>
      <c r="C49" s="14"/>
    </row>
    <row r="50" spans="1:3" ht="16.5" thickBot="1" x14ac:dyDescent="0.3">
      <c r="A50" s="21" t="s">
        <v>134</v>
      </c>
      <c r="B50" s="9" t="s">
        <v>39</v>
      </c>
      <c r="C50" s="12">
        <f>SUM(C51:C53)</f>
        <v>1749500</v>
      </c>
    </row>
    <row r="51" spans="1:3" ht="48" thickBot="1" x14ac:dyDescent="0.3">
      <c r="A51" s="23">
        <v>3721230</v>
      </c>
      <c r="B51" s="13" t="s">
        <v>40</v>
      </c>
      <c r="C51" s="14">
        <v>565300</v>
      </c>
    </row>
    <row r="52" spans="1:3" ht="48" thickBot="1" x14ac:dyDescent="0.3">
      <c r="A52" s="23">
        <v>3721240</v>
      </c>
      <c r="B52" s="13" t="s">
        <v>41</v>
      </c>
      <c r="C52" s="14">
        <v>1112200</v>
      </c>
    </row>
    <row r="53" spans="1:3" ht="32.25" thickBot="1" x14ac:dyDescent="0.3">
      <c r="A53" s="23">
        <v>3721280</v>
      </c>
      <c r="B53" s="13" t="s">
        <v>42</v>
      </c>
      <c r="C53" s="14">
        <v>72000</v>
      </c>
    </row>
    <row r="54" spans="1:3" ht="16.5" thickBot="1" x14ac:dyDescent="0.3">
      <c r="A54" s="23"/>
      <c r="B54" s="13"/>
      <c r="C54" s="14"/>
    </row>
    <row r="55" spans="1:3" ht="15.75" thickBot="1" x14ac:dyDescent="0.3">
      <c r="A55" s="21" t="s">
        <v>134</v>
      </c>
      <c r="B55" s="25" t="s">
        <v>43</v>
      </c>
      <c r="C55" s="26">
        <f>SUM(C56:C59)</f>
        <v>607800</v>
      </c>
    </row>
    <row r="56" spans="1:3" ht="32.25" thickBot="1" x14ac:dyDescent="0.3">
      <c r="A56" s="23">
        <v>3234910</v>
      </c>
      <c r="B56" s="13" t="s">
        <v>44</v>
      </c>
      <c r="C56" s="14">
        <v>54000</v>
      </c>
    </row>
    <row r="57" spans="1:3" ht="32.25" thickBot="1" x14ac:dyDescent="0.3">
      <c r="A57" s="23">
        <v>3721250</v>
      </c>
      <c r="B57" s="13" t="s">
        <v>45</v>
      </c>
      <c r="C57" s="14">
        <v>453300</v>
      </c>
    </row>
    <row r="58" spans="1:3" ht="32.25" thickBot="1" x14ac:dyDescent="0.3">
      <c r="A58" s="23">
        <v>3721251</v>
      </c>
      <c r="B58" s="13" t="s">
        <v>46</v>
      </c>
      <c r="C58" s="14">
        <v>61000</v>
      </c>
    </row>
    <row r="59" spans="1:3" ht="16.5" thickBot="1" x14ac:dyDescent="0.3">
      <c r="A59" s="23">
        <v>3721252</v>
      </c>
      <c r="B59" s="13" t="s">
        <v>47</v>
      </c>
      <c r="C59" s="14">
        <v>39500</v>
      </c>
    </row>
    <row r="60" spans="1:3" ht="16.5" thickBot="1" x14ac:dyDescent="0.3">
      <c r="A60" s="21" t="s">
        <v>134</v>
      </c>
      <c r="B60" s="9" t="s">
        <v>48</v>
      </c>
      <c r="C60" s="12">
        <v>77800</v>
      </c>
    </row>
    <row r="61" spans="1:3" ht="32.25" thickBot="1" x14ac:dyDescent="0.3">
      <c r="A61" s="23">
        <v>3721260</v>
      </c>
      <c r="B61" s="13" t="s">
        <v>49</v>
      </c>
      <c r="C61" s="14">
        <v>77800</v>
      </c>
    </row>
    <row r="62" spans="1:3" ht="16.5" thickBot="1" x14ac:dyDescent="0.3">
      <c r="A62" s="23"/>
      <c r="B62" s="13"/>
      <c r="C62" s="14"/>
    </row>
    <row r="63" spans="1:3" ht="16.5" thickBot="1" x14ac:dyDescent="0.3">
      <c r="A63" s="21" t="s">
        <v>136</v>
      </c>
      <c r="B63" s="9" t="s">
        <v>50</v>
      </c>
      <c r="C63" s="12">
        <f>SUM(C64:C65)</f>
        <v>13486310</v>
      </c>
    </row>
    <row r="64" spans="1:3" ht="16.5" thickBot="1" x14ac:dyDescent="0.3">
      <c r="A64" s="23">
        <v>3721311</v>
      </c>
      <c r="B64" s="13" t="s">
        <v>51</v>
      </c>
      <c r="C64" s="14">
        <v>12422980</v>
      </c>
    </row>
    <row r="65" spans="1:3" ht="16.5" thickBot="1" x14ac:dyDescent="0.3">
      <c r="A65" s="23" t="s">
        <v>52</v>
      </c>
      <c r="B65" s="13" t="s">
        <v>53</v>
      </c>
      <c r="C65" s="14">
        <v>1063330</v>
      </c>
    </row>
    <row r="66" spans="1:3" ht="16.5" thickBot="1" x14ac:dyDescent="0.3">
      <c r="A66" s="27" t="s">
        <v>134</v>
      </c>
      <c r="B66" s="28" t="s">
        <v>54</v>
      </c>
      <c r="C66" s="12">
        <f>SUM(C67:C71)</f>
        <v>467730</v>
      </c>
    </row>
    <row r="67" spans="1:3" ht="16.5" thickBot="1" x14ac:dyDescent="0.3">
      <c r="A67" s="23">
        <v>3721908</v>
      </c>
      <c r="B67" s="13" t="s">
        <v>55</v>
      </c>
      <c r="C67" s="17">
        <v>172760</v>
      </c>
    </row>
    <row r="68" spans="1:3" ht="16.5" thickBot="1" x14ac:dyDescent="0.3">
      <c r="A68" s="23">
        <v>3721909</v>
      </c>
      <c r="B68" s="13" t="s">
        <v>56</v>
      </c>
      <c r="C68" s="14">
        <v>284680</v>
      </c>
    </row>
    <row r="69" spans="1:3" ht="16.5" thickBot="1" x14ac:dyDescent="0.3">
      <c r="A69" s="23">
        <v>3721911</v>
      </c>
      <c r="B69" s="13" t="s">
        <v>57</v>
      </c>
      <c r="C69" s="14">
        <v>6920</v>
      </c>
    </row>
    <row r="70" spans="1:3" ht="16.5" thickBot="1" x14ac:dyDescent="0.3">
      <c r="A70" s="23">
        <v>3721912</v>
      </c>
      <c r="B70" s="13" t="s">
        <v>58</v>
      </c>
      <c r="C70" s="14">
        <v>1850</v>
      </c>
    </row>
    <row r="71" spans="1:3" ht="16.5" thickBot="1" x14ac:dyDescent="0.3">
      <c r="A71" s="23">
        <v>3721913</v>
      </c>
      <c r="B71" s="13" t="s">
        <v>59</v>
      </c>
      <c r="C71" s="14">
        <v>1520</v>
      </c>
    </row>
    <row r="72" spans="1:3" ht="16.5" thickBot="1" x14ac:dyDescent="0.3">
      <c r="A72" s="21" t="s">
        <v>134</v>
      </c>
      <c r="B72" s="9" t="s">
        <v>60</v>
      </c>
      <c r="C72" s="12">
        <f>SUM(C73:C82)</f>
        <v>528850</v>
      </c>
    </row>
    <row r="73" spans="1:3" ht="32.25" thickBot="1" x14ac:dyDescent="0.3">
      <c r="A73" s="29">
        <v>3237300</v>
      </c>
      <c r="B73" s="30" t="s">
        <v>61</v>
      </c>
      <c r="C73" s="14">
        <v>0</v>
      </c>
    </row>
    <row r="74" spans="1:3" ht="48" thickBot="1" x14ac:dyDescent="0.3">
      <c r="A74" s="23">
        <v>3237680</v>
      </c>
      <c r="B74" s="13" t="s">
        <v>62</v>
      </c>
      <c r="C74" s="14">
        <v>103250</v>
      </c>
    </row>
    <row r="75" spans="1:3" ht="48" thickBot="1" x14ac:dyDescent="0.3">
      <c r="A75" s="23">
        <v>3237930</v>
      </c>
      <c r="B75" s="13" t="s">
        <v>63</v>
      </c>
      <c r="C75" s="14">
        <v>13100</v>
      </c>
    </row>
    <row r="76" spans="1:3" ht="16.5" thickBot="1" x14ac:dyDescent="0.3">
      <c r="A76" s="23">
        <v>3237931</v>
      </c>
      <c r="B76" s="13" t="s">
        <v>64</v>
      </c>
      <c r="C76" s="14">
        <v>30000</v>
      </c>
    </row>
    <row r="77" spans="1:3" ht="48" thickBot="1" x14ac:dyDescent="0.3">
      <c r="A77" s="23">
        <v>3237932</v>
      </c>
      <c r="B77" s="13" t="s">
        <v>65</v>
      </c>
      <c r="C77" s="14">
        <v>36800</v>
      </c>
    </row>
    <row r="78" spans="1:3" ht="16.5" thickBot="1" x14ac:dyDescent="0.3">
      <c r="A78" s="23">
        <v>3237935</v>
      </c>
      <c r="B78" s="13" t="s">
        <v>66</v>
      </c>
      <c r="C78" s="14">
        <v>65000</v>
      </c>
    </row>
    <row r="79" spans="1:3" ht="32.25" thickBot="1" x14ac:dyDescent="0.3">
      <c r="A79" s="23">
        <v>3237936</v>
      </c>
      <c r="B79" s="13" t="s">
        <v>67</v>
      </c>
      <c r="C79" s="14">
        <v>134100</v>
      </c>
    </row>
    <row r="80" spans="1:3" ht="32.25" thickBot="1" x14ac:dyDescent="0.3">
      <c r="A80" s="23">
        <v>3237937</v>
      </c>
      <c r="B80" s="13" t="s">
        <v>68</v>
      </c>
      <c r="C80" s="14">
        <v>24600</v>
      </c>
    </row>
    <row r="81" spans="1:3" ht="32.25" thickBot="1" x14ac:dyDescent="0.3">
      <c r="A81" s="23">
        <v>3431200</v>
      </c>
      <c r="B81" s="13" t="s">
        <v>69</v>
      </c>
      <c r="C81" s="14">
        <v>114200</v>
      </c>
    </row>
    <row r="82" spans="1:3" ht="32.25" thickBot="1" x14ac:dyDescent="0.3">
      <c r="A82" s="23">
        <v>3721928</v>
      </c>
      <c r="B82" s="13" t="s">
        <v>70</v>
      </c>
      <c r="C82" s="14">
        <v>7800</v>
      </c>
    </row>
    <row r="83" spans="1:3" ht="16.5" thickBot="1" x14ac:dyDescent="0.3">
      <c r="A83" s="21" t="s">
        <v>135</v>
      </c>
      <c r="B83" s="9" t="s">
        <v>71</v>
      </c>
      <c r="C83" s="12">
        <v>25680</v>
      </c>
    </row>
    <row r="84" spans="1:3" ht="32.25" thickBot="1" x14ac:dyDescent="0.3">
      <c r="A84" s="23">
        <v>3721520</v>
      </c>
      <c r="B84" s="13" t="s">
        <v>72</v>
      </c>
      <c r="C84" s="14">
        <v>22000</v>
      </c>
    </row>
    <row r="85" spans="1:3" ht="32.25" thickBot="1" x14ac:dyDescent="0.3">
      <c r="A85" s="23">
        <v>3722110</v>
      </c>
      <c r="B85" s="13" t="s">
        <v>73</v>
      </c>
      <c r="C85" s="14">
        <v>3680</v>
      </c>
    </row>
    <row r="86" spans="1:3" ht="16.5" thickBot="1" x14ac:dyDescent="0.3">
      <c r="A86" s="21" t="s">
        <v>134</v>
      </c>
      <c r="B86" s="9" t="s">
        <v>74</v>
      </c>
      <c r="C86" s="12">
        <f>SUM(C87:C89)</f>
        <v>5000200</v>
      </c>
    </row>
    <row r="87" spans="1:3" ht="32.25" thickBot="1" x14ac:dyDescent="0.3">
      <c r="A87" s="23">
        <v>3721904</v>
      </c>
      <c r="B87" s="13" t="s">
        <v>75</v>
      </c>
      <c r="C87" s="14">
        <v>3649700</v>
      </c>
    </row>
    <row r="88" spans="1:3" ht="16.5" thickBot="1" x14ac:dyDescent="0.3">
      <c r="A88" s="23">
        <v>3721905</v>
      </c>
      <c r="B88" s="13" t="s">
        <v>76</v>
      </c>
      <c r="C88" s="14">
        <v>740000</v>
      </c>
    </row>
    <row r="89" spans="1:3" ht="16.5" thickBot="1" x14ac:dyDescent="0.3">
      <c r="A89" s="23">
        <v>3721906</v>
      </c>
      <c r="B89" s="13" t="s">
        <v>77</v>
      </c>
      <c r="C89" s="14">
        <v>610500</v>
      </c>
    </row>
    <row r="90" spans="1:3" ht="16.5" thickBot="1" x14ac:dyDescent="0.3">
      <c r="A90" s="23"/>
      <c r="B90" s="13"/>
      <c r="C90" s="14"/>
    </row>
    <row r="91" spans="1:3" ht="16.5" thickBot="1" x14ac:dyDescent="0.3">
      <c r="A91" s="8" t="s">
        <v>134</v>
      </c>
      <c r="B91" s="9" t="s">
        <v>78</v>
      </c>
      <c r="C91" s="12">
        <v>247800</v>
      </c>
    </row>
    <row r="92" spans="1:3" ht="16.5" thickBot="1" x14ac:dyDescent="0.3">
      <c r="A92" s="31">
        <v>3721290</v>
      </c>
      <c r="B92" s="32" t="s">
        <v>79</v>
      </c>
      <c r="C92" s="33">
        <v>247800</v>
      </c>
    </row>
    <row r="93" spans="1:3" ht="16.5" thickBot="1" x14ac:dyDescent="0.3">
      <c r="A93" s="34"/>
      <c r="B93" s="35"/>
      <c r="C93" s="36"/>
    </row>
    <row r="94" spans="1:3" ht="16.5" thickBot="1" x14ac:dyDescent="0.3">
      <c r="A94" s="19"/>
      <c r="B94" s="37"/>
      <c r="C94" s="38"/>
    </row>
    <row r="95" spans="1:3" ht="16.5" thickBot="1" x14ac:dyDescent="0.3">
      <c r="A95" s="39" t="s">
        <v>134</v>
      </c>
      <c r="B95" s="40" t="s">
        <v>80</v>
      </c>
      <c r="C95" s="41">
        <f>SUM(C97+C104+C118+C135+C142)</f>
        <v>957994</v>
      </c>
    </row>
    <row r="96" spans="1:3" ht="16.5" thickBot="1" x14ac:dyDescent="0.3">
      <c r="A96" s="39"/>
      <c r="B96" s="42"/>
      <c r="C96" s="43"/>
    </row>
    <row r="97" spans="1:3" ht="32.25" thickBot="1" x14ac:dyDescent="0.3">
      <c r="A97" s="21">
        <v>321</v>
      </c>
      <c r="B97" s="44" t="s">
        <v>81</v>
      </c>
      <c r="C97" s="45">
        <f>SUM(C98:C102)</f>
        <v>46000</v>
      </c>
    </row>
    <row r="98" spans="1:3" ht="32.25" thickBot="1" x14ac:dyDescent="0.3">
      <c r="A98" s="23">
        <v>3211100</v>
      </c>
      <c r="B98" s="46" t="s">
        <v>82</v>
      </c>
      <c r="C98" s="47">
        <v>10000</v>
      </c>
    </row>
    <row r="99" spans="1:3" ht="48" thickBot="1" x14ac:dyDescent="0.3">
      <c r="A99" s="23">
        <v>3211300</v>
      </c>
      <c r="B99" s="46" t="s">
        <v>83</v>
      </c>
      <c r="C99" s="47">
        <v>5000</v>
      </c>
    </row>
    <row r="100" spans="1:3" ht="48" thickBot="1" x14ac:dyDescent="0.3">
      <c r="A100" s="23">
        <v>3211500</v>
      </c>
      <c r="B100" s="46" t="s">
        <v>84</v>
      </c>
      <c r="C100" s="47">
        <v>5500</v>
      </c>
    </row>
    <row r="101" spans="1:3" ht="48" thickBot="1" x14ac:dyDescent="0.3">
      <c r="A101" s="11">
        <v>3213100</v>
      </c>
      <c r="B101" s="46" t="s">
        <v>85</v>
      </c>
      <c r="C101" s="47">
        <v>15000</v>
      </c>
    </row>
    <row r="102" spans="1:3" ht="48" thickBot="1" x14ac:dyDescent="0.3">
      <c r="A102" s="48">
        <v>3214100</v>
      </c>
      <c r="B102" s="30" t="s">
        <v>86</v>
      </c>
      <c r="C102" s="17">
        <v>10500</v>
      </c>
    </row>
    <row r="103" spans="1:3" ht="15.75" thickBot="1" x14ac:dyDescent="0.3">
      <c r="A103" s="23"/>
      <c r="B103" s="49"/>
      <c r="C103" s="50">
        <v>0</v>
      </c>
    </row>
    <row r="104" spans="1:3" ht="29.25" thickBot="1" x14ac:dyDescent="0.3">
      <c r="A104" s="21">
        <v>322</v>
      </c>
      <c r="B104" s="25" t="s">
        <v>87</v>
      </c>
      <c r="C104" s="26">
        <f>SUM(C105:C117)</f>
        <v>200000</v>
      </c>
    </row>
    <row r="105" spans="1:3" ht="16.5" thickBot="1" x14ac:dyDescent="0.3">
      <c r="A105" s="23">
        <v>3221100</v>
      </c>
      <c r="B105" s="13" t="s">
        <v>88</v>
      </c>
      <c r="C105" s="14">
        <v>26000</v>
      </c>
    </row>
    <row r="106" spans="1:3" ht="16.5" thickBot="1" x14ac:dyDescent="0.3">
      <c r="A106" s="23">
        <v>3221110</v>
      </c>
      <c r="B106" s="13" t="s">
        <v>89</v>
      </c>
      <c r="C106" s="14">
        <v>40000</v>
      </c>
    </row>
    <row r="107" spans="1:3" ht="16.5" thickBot="1" x14ac:dyDescent="0.3">
      <c r="A107" s="23">
        <v>3221200</v>
      </c>
      <c r="B107" s="13" t="s">
        <v>90</v>
      </c>
      <c r="C107" s="14">
        <v>10500</v>
      </c>
    </row>
    <row r="108" spans="1:3" ht="32.25" thickBot="1" x14ac:dyDescent="0.3">
      <c r="A108" s="23">
        <v>3221400</v>
      </c>
      <c r="B108" s="13" t="s">
        <v>91</v>
      </c>
      <c r="C108" s="14">
        <v>10500</v>
      </c>
    </row>
    <row r="109" spans="1:3" ht="16.5" thickBot="1" x14ac:dyDescent="0.3">
      <c r="A109" s="29">
        <v>3223100</v>
      </c>
      <c r="B109" s="30" t="s">
        <v>92</v>
      </c>
      <c r="C109" s="17">
        <v>18500</v>
      </c>
    </row>
    <row r="110" spans="1:3" ht="16.5" thickBot="1" x14ac:dyDescent="0.3">
      <c r="A110" s="23">
        <v>3223300</v>
      </c>
      <c r="B110" s="13" t="s">
        <v>93</v>
      </c>
      <c r="C110" s="14">
        <v>32000</v>
      </c>
    </row>
    <row r="111" spans="1:3" ht="32.25" thickBot="1" x14ac:dyDescent="0.3">
      <c r="A111" s="29">
        <v>3223400</v>
      </c>
      <c r="B111" s="30" t="s">
        <v>94</v>
      </c>
      <c r="C111" s="17">
        <v>16500</v>
      </c>
    </row>
    <row r="112" spans="1:3" ht="63.75" thickBot="1" x14ac:dyDescent="0.3">
      <c r="A112" s="29">
        <v>3224100</v>
      </c>
      <c r="B112" s="30" t="s">
        <v>95</v>
      </c>
      <c r="C112" s="17">
        <v>8500</v>
      </c>
    </row>
    <row r="113" spans="1:3" ht="48" thickBot="1" x14ac:dyDescent="0.3">
      <c r="A113" s="29">
        <v>3224200</v>
      </c>
      <c r="B113" s="30" t="s">
        <v>96</v>
      </c>
      <c r="C113" s="17">
        <v>7000</v>
      </c>
    </row>
    <row r="114" spans="1:3" ht="48" thickBot="1" x14ac:dyDescent="0.3">
      <c r="A114" s="23">
        <v>3224300</v>
      </c>
      <c r="B114" s="13" t="s">
        <v>97</v>
      </c>
      <c r="C114" s="14">
        <v>1000</v>
      </c>
    </row>
    <row r="115" spans="1:3" ht="16.5" thickBot="1" x14ac:dyDescent="0.3">
      <c r="A115" s="23">
        <v>3225100</v>
      </c>
      <c r="B115" s="13" t="s">
        <v>98</v>
      </c>
      <c r="C115" s="14">
        <v>7200</v>
      </c>
    </row>
    <row r="116" spans="1:3" ht="16.5" thickBot="1" x14ac:dyDescent="0.3">
      <c r="A116" s="23">
        <v>3225200</v>
      </c>
      <c r="B116" s="13" t="s">
        <v>99</v>
      </c>
      <c r="C116" s="14">
        <v>4300</v>
      </c>
    </row>
    <row r="117" spans="1:3" ht="32.25" thickBot="1" x14ac:dyDescent="0.3">
      <c r="A117" s="23">
        <v>3227100</v>
      </c>
      <c r="B117" s="13" t="s">
        <v>100</v>
      </c>
      <c r="C117" s="14">
        <v>18000</v>
      </c>
    </row>
    <row r="118" spans="1:3" ht="16.5" thickBot="1" x14ac:dyDescent="0.3">
      <c r="A118" s="21">
        <v>323</v>
      </c>
      <c r="B118" s="9" t="s">
        <v>101</v>
      </c>
      <c r="C118" s="12">
        <f>SUM(C119:C134)</f>
        <v>673087</v>
      </c>
    </row>
    <row r="119" spans="1:3" ht="32.25" thickBot="1" x14ac:dyDescent="0.3">
      <c r="A119" s="23">
        <v>3231100</v>
      </c>
      <c r="B119" s="13" t="s">
        <v>102</v>
      </c>
      <c r="C119" s="14">
        <v>56000</v>
      </c>
    </row>
    <row r="120" spans="1:3" ht="32.25" thickBot="1" x14ac:dyDescent="0.3">
      <c r="A120" s="23">
        <v>3231300</v>
      </c>
      <c r="B120" s="13" t="s">
        <v>103</v>
      </c>
      <c r="C120" s="14">
        <v>91500</v>
      </c>
    </row>
    <row r="121" spans="1:3" ht="63.75" thickBot="1" x14ac:dyDescent="0.3">
      <c r="A121" s="23">
        <v>3232100</v>
      </c>
      <c r="B121" s="13" t="s">
        <v>104</v>
      </c>
      <c r="C121" s="14">
        <v>132387</v>
      </c>
    </row>
    <row r="122" spans="1:3" ht="16.5" thickBot="1" x14ac:dyDescent="0.3">
      <c r="A122" s="23">
        <v>3232200</v>
      </c>
      <c r="B122" s="13" t="s">
        <v>105</v>
      </c>
      <c r="C122" s="14">
        <v>15000</v>
      </c>
    </row>
    <row r="123" spans="1:3" ht="16.5" thickBot="1" x14ac:dyDescent="0.3">
      <c r="A123" s="23">
        <v>3232300</v>
      </c>
      <c r="B123" s="13" t="s">
        <v>106</v>
      </c>
      <c r="C123" s="14">
        <v>6000</v>
      </c>
    </row>
    <row r="124" spans="1:3" ht="32.25" thickBot="1" x14ac:dyDescent="0.3">
      <c r="A124" s="23">
        <v>3233900</v>
      </c>
      <c r="B124" s="13" t="s">
        <v>107</v>
      </c>
      <c r="C124" s="14">
        <v>27000</v>
      </c>
    </row>
    <row r="125" spans="1:3" ht="16.5" thickBot="1" x14ac:dyDescent="0.3">
      <c r="A125" s="29">
        <v>3234100</v>
      </c>
      <c r="B125" s="30" t="s">
        <v>108</v>
      </c>
      <c r="C125" s="17">
        <v>5000</v>
      </c>
    </row>
    <row r="126" spans="1:3" ht="32.25" thickBot="1" x14ac:dyDescent="0.3">
      <c r="A126" s="23">
        <v>3234200</v>
      </c>
      <c r="B126" s="13" t="s">
        <v>109</v>
      </c>
      <c r="C126" s="14">
        <v>3500</v>
      </c>
    </row>
    <row r="127" spans="1:3" ht="32.25" thickBot="1" x14ac:dyDescent="0.3">
      <c r="A127" s="23">
        <v>3234900</v>
      </c>
      <c r="B127" s="13" t="s">
        <v>110</v>
      </c>
      <c r="C127" s="14">
        <v>6600</v>
      </c>
    </row>
    <row r="128" spans="1:3" ht="32.25" thickBot="1" x14ac:dyDescent="0.3">
      <c r="A128" s="23">
        <v>3236100</v>
      </c>
      <c r="B128" s="13" t="s">
        <v>111</v>
      </c>
      <c r="C128" s="14">
        <v>6500</v>
      </c>
    </row>
    <row r="129" spans="1:3" ht="32.25" thickBot="1" x14ac:dyDescent="0.3">
      <c r="A129" s="23">
        <v>3237300</v>
      </c>
      <c r="B129" s="13" t="s">
        <v>61</v>
      </c>
      <c r="C129" s="14">
        <v>6500</v>
      </c>
    </row>
    <row r="130" spans="1:3" ht="16.5" thickBot="1" x14ac:dyDescent="0.3">
      <c r="A130" s="23">
        <v>3237900</v>
      </c>
      <c r="B130" s="13" t="s">
        <v>112</v>
      </c>
      <c r="C130" s="14">
        <v>30000</v>
      </c>
    </row>
    <row r="131" spans="1:3" ht="32.25" thickBot="1" x14ac:dyDescent="0.3">
      <c r="A131" s="23">
        <v>3238900</v>
      </c>
      <c r="B131" s="13" t="s">
        <v>113</v>
      </c>
      <c r="C131" s="14">
        <v>34000</v>
      </c>
    </row>
    <row r="132" spans="1:3" ht="32.25" thickBot="1" x14ac:dyDescent="0.3">
      <c r="A132" s="23">
        <v>3239600</v>
      </c>
      <c r="B132" s="13" t="s">
        <v>114</v>
      </c>
      <c r="C132" s="14">
        <v>235000</v>
      </c>
    </row>
    <row r="133" spans="1:3" ht="32.25" thickBot="1" x14ac:dyDescent="0.3">
      <c r="A133" s="23">
        <v>3239400</v>
      </c>
      <c r="B133" s="13" t="s">
        <v>115</v>
      </c>
      <c r="C133" s="14">
        <v>3100</v>
      </c>
    </row>
    <row r="134" spans="1:3" ht="32.25" thickBot="1" x14ac:dyDescent="0.3">
      <c r="A134" s="23">
        <v>3239900</v>
      </c>
      <c r="B134" s="13" t="s">
        <v>116</v>
      </c>
      <c r="C134" s="14">
        <v>15000</v>
      </c>
    </row>
    <row r="135" spans="1:3" ht="16.5" thickBot="1" x14ac:dyDescent="0.3">
      <c r="A135" s="8">
        <v>329</v>
      </c>
      <c r="B135" s="9"/>
      <c r="C135" s="12">
        <f>SUM(C136:C141)</f>
        <v>35807</v>
      </c>
    </row>
    <row r="136" spans="1:3" ht="32.25" thickBot="1" x14ac:dyDescent="0.3">
      <c r="A136" s="11">
        <v>3291100</v>
      </c>
      <c r="B136" s="13" t="s">
        <v>117</v>
      </c>
      <c r="C136" s="14">
        <v>9000</v>
      </c>
    </row>
    <row r="137" spans="1:3" ht="32.25" thickBot="1" x14ac:dyDescent="0.3">
      <c r="A137" s="11">
        <v>3292100</v>
      </c>
      <c r="B137" s="13" t="s">
        <v>118</v>
      </c>
      <c r="C137" s="14">
        <v>8600</v>
      </c>
    </row>
    <row r="138" spans="1:3" ht="32.25" thickBot="1" x14ac:dyDescent="0.3">
      <c r="A138" s="11">
        <v>3292200</v>
      </c>
      <c r="B138" s="13" t="s">
        <v>119</v>
      </c>
      <c r="C138" s="14">
        <v>1707</v>
      </c>
    </row>
    <row r="139" spans="1:3" ht="16.5" thickBot="1" x14ac:dyDescent="0.3">
      <c r="A139" s="11">
        <v>3293110</v>
      </c>
      <c r="B139" s="13" t="s">
        <v>120</v>
      </c>
      <c r="C139" s="14">
        <v>9500</v>
      </c>
    </row>
    <row r="140" spans="1:3" ht="16.5" thickBot="1" x14ac:dyDescent="0.3">
      <c r="A140" s="11">
        <v>3295200</v>
      </c>
      <c r="B140" s="13" t="s">
        <v>121</v>
      </c>
      <c r="C140" s="14">
        <v>0</v>
      </c>
    </row>
    <row r="141" spans="1:3" ht="32.25" thickBot="1" x14ac:dyDescent="0.3">
      <c r="A141" s="11">
        <v>3299900</v>
      </c>
      <c r="B141" s="13" t="s">
        <v>122</v>
      </c>
      <c r="C141" s="14">
        <v>7000</v>
      </c>
    </row>
    <row r="142" spans="1:3" ht="32.25" thickBot="1" x14ac:dyDescent="0.3">
      <c r="A142" s="8">
        <v>343</v>
      </c>
      <c r="B142" s="9" t="s">
        <v>123</v>
      </c>
      <c r="C142" s="12">
        <v>3100</v>
      </c>
    </row>
    <row r="143" spans="1:3" ht="32.25" thickBot="1" x14ac:dyDescent="0.3">
      <c r="A143" s="11">
        <v>3431200</v>
      </c>
      <c r="B143" s="13" t="s">
        <v>69</v>
      </c>
      <c r="C143" s="14">
        <v>3100</v>
      </c>
    </row>
    <row r="144" spans="1:3" ht="16.5" thickBot="1" x14ac:dyDescent="0.3">
      <c r="A144" s="11"/>
      <c r="B144" s="9" t="s">
        <v>124</v>
      </c>
      <c r="C144" s="12">
        <f>SUM(C145:C146)</f>
        <v>95050</v>
      </c>
    </row>
    <row r="145" spans="1:3" ht="16.5" thickBot="1" x14ac:dyDescent="0.3">
      <c r="A145" s="11">
        <v>3111200</v>
      </c>
      <c r="B145" s="13" t="s">
        <v>125</v>
      </c>
      <c r="C145" s="14">
        <v>86700</v>
      </c>
    </row>
    <row r="146" spans="1:3" ht="16.5" thickBot="1" x14ac:dyDescent="0.3">
      <c r="A146" s="11">
        <v>3212101</v>
      </c>
      <c r="B146" s="13" t="s">
        <v>126</v>
      </c>
      <c r="C146" s="14">
        <v>8350</v>
      </c>
    </row>
    <row r="147" spans="1:3" ht="16.5" thickBot="1" x14ac:dyDescent="0.3">
      <c r="A147" s="11"/>
      <c r="B147" s="13"/>
      <c r="C147" s="14"/>
    </row>
    <row r="148" spans="1:3" ht="16.5" thickBot="1" x14ac:dyDescent="0.3">
      <c r="A148" s="8" t="s">
        <v>129</v>
      </c>
      <c r="B148" s="13"/>
      <c r="C148" s="14"/>
    </row>
    <row r="149" spans="1:3" ht="32.25" thickBot="1" x14ac:dyDescent="0.3">
      <c r="A149" s="8">
        <v>634</v>
      </c>
      <c r="B149" s="9" t="s">
        <v>130</v>
      </c>
      <c r="C149" s="14">
        <v>95050</v>
      </c>
    </row>
    <row r="150" spans="1:3" ht="48" thickBot="1" x14ac:dyDescent="0.3">
      <c r="A150" s="8">
        <v>636</v>
      </c>
      <c r="B150" s="9" t="s">
        <v>132</v>
      </c>
      <c r="C150" s="14">
        <v>957994</v>
      </c>
    </row>
    <row r="151" spans="1:3" ht="32.25" thickBot="1" x14ac:dyDescent="0.3">
      <c r="A151" s="8">
        <v>652</v>
      </c>
      <c r="B151" s="9" t="s">
        <v>131</v>
      </c>
      <c r="C151" s="14">
        <v>935000</v>
      </c>
    </row>
    <row r="152" spans="1:3" ht="48" thickBot="1" x14ac:dyDescent="0.3">
      <c r="A152" s="8">
        <v>671</v>
      </c>
      <c r="B152" s="9" t="s">
        <v>133</v>
      </c>
      <c r="C152" s="14">
        <v>39114269</v>
      </c>
    </row>
    <row r="153" spans="1:3" ht="16.5" thickBot="1" x14ac:dyDescent="0.3">
      <c r="A153" s="11"/>
      <c r="B153" s="9" t="s">
        <v>137</v>
      </c>
      <c r="C153" s="14">
        <f>SUM(C149:C152)</f>
        <v>41102313</v>
      </c>
    </row>
    <row r="154" spans="1:3" ht="16.5" thickBot="1" x14ac:dyDescent="0.3">
      <c r="A154" s="11"/>
      <c r="B154" s="13"/>
      <c r="C154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Gagić</dc:creator>
  <cp:lastModifiedBy>Sanja Gagić</cp:lastModifiedBy>
  <cp:lastPrinted>2020-12-16T08:16:57Z</cp:lastPrinted>
  <dcterms:created xsi:type="dcterms:W3CDTF">2020-12-14T08:48:48Z</dcterms:created>
  <dcterms:modified xsi:type="dcterms:W3CDTF">2021-01-07T11:28:20Z</dcterms:modified>
</cp:coreProperties>
</file>